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936"/>
  </bookViews>
  <sheets>
    <sheet name="." sheetId="23" r:id="rId1"/>
  </sheets>
  <definedNames>
    <definedName name="_xlnm.Print_Titles" localSheetId="0">.!$1:$4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<sst xmlns="http://schemas.openxmlformats.org/spreadsheetml/2006/main" count="127" uniqueCount="68">
  <si>
    <t>霍州市2026年第一批资金项目计划</t>
  </si>
  <si>
    <t>单位：万元</t>
  </si>
  <si>
    <t>序号</t>
  </si>
  <si>
    <t>项目
名称</t>
  </si>
  <si>
    <t>项目
实施
地点</t>
  </si>
  <si>
    <t>责任
单位</t>
  </si>
  <si>
    <t>主要建设
规模与内容
完成情况</t>
  </si>
  <si>
    <t>项目预算
总投资</t>
  </si>
  <si>
    <t>资金匹配</t>
  </si>
  <si>
    <t>联农带农机制</t>
  </si>
  <si>
    <t>项目
进度</t>
  </si>
  <si>
    <t>备注</t>
  </si>
  <si>
    <t>合计</t>
  </si>
  <si>
    <t>中央财政专项帮扶资金</t>
  </si>
  <si>
    <t>省级财政专项帮扶资金</t>
  </si>
  <si>
    <t>市级财政专项帮扶资金</t>
  </si>
  <si>
    <t>县级财政专项帮扶资金</t>
  </si>
  <si>
    <t>一、产业发展</t>
  </si>
  <si>
    <t>农业生产补贴</t>
  </si>
  <si>
    <t>霍州市</t>
  </si>
  <si>
    <t>霍州市乡村振兴服务中心</t>
  </si>
  <si>
    <t>对脱贫户和监测对象进行补贴</t>
  </si>
  <si>
    <t>降低脱贫人口和监测对象农业生产支出</t>
  </si>
  <si>
    <t>新建</t>
  </si>
  <si>
    <t>耕地补贴</t>
  </si>
  <si>
    <t>庭院经济补助</t>
  </si>
  <si>
    <t>发展庭院经济补助</t>
  </si>
  <si>
    <t>带动生产</t>
  </si>
  <si>
    <t>组织部村集体经济发展项目</t>
  </si>
  <si>
    <t>组织部</t>
  </si>
  <si>
    <t>村集体经济发展项目</t>
  </si>
  <si>
    <t>带动生产，就业务工</t>
  </si>
  <si>
    <t>5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</si>
  <si>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年三教乡南车腰村大棚帆布包设施渔业建设项目</t>
    </r>
  </si>
  <si>
    <t>三教乡</t>
  </si>
  <si>
    <t>南车腰村大棚帆布包设施渔业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</si>
  <si>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年三教乡东城村采摘园二期</t>
    </r>
  </si>
  <si>
    <t>三教乡东城村采摘园二期</t>
  </si>
  <si>
    <t>2026年阴底村晾晒场建设项目</t>
  </si>
  <si>
    <t>辛置镇</t>
  </si>
  <si>
    <t>晾晒场建设</t>
  </si>
  <si>
    <t>8</t>
  </si>
  <si>
    <t>2026年白龙村殡葬服务项目</t>
  </si>
  <si>
    <t>白龙镇</t>
  </si>
  <si>
    <t>白龙村殡葬服务项目</t>
  </si>
  <si>
    <t>就业务工</t>
  </si>
  <si>
    <t>二、就业项目</t>
  </si>
  <si>
    <t>一次性交通补助、稳岗补助</t>
  </si>
  <si>
    <t>用于发放一次性交通补助与稳岗补助</t>
  </si>
  <si>
    <t>三、巩固三保障成果</t>
  </si>
  <si>
    <t>脱贫户和监测对象保险服务资金</t>
  </si>
  <si>
    <t>其他</t>
  </si>
  <si>
    <t>雨露计划</t>
  </si>
  <si>
    <t>进行“雨露计划”职业教育补助</t>
  </si>
  <si>
    <t>大学生补助</t>
  </si>
  <si>
    <t>进行大学生补助</t>
  </si>
  <si>
    <t>四、乡村建设行动</t>
  </si>
  <si>
    <t>农村基础设施提升项目资金</t>
  </si>
  <si>
    <t>2026年北环办三合村主干道改造提升项目</t>
  </si>
  <si>
    <t>北环办</t>
  </si>
  <si>
    <t>主街道路硬化</t>
  </si>
  <si>
    <r>
      <rPr>
        <sz val="11"/>
        <rFont val="Courier New"/>
        <charset val="134"/>
      </rPr>
      <t>2026</t>
    </r>
    <r>
      <rPr>
        <sz val="11"/>
        <rFont val="宋体"/>
        <charset val="134"/>
      </rPr>
      <t>年辛置镇董家庄村水泥机耕路</t>
    </r>
  </si>
  <si>
    <t>董家庄村水泥机耕路</t>
  </si>
  <si>
    <t>16</t>
  </si>
  <si>
    <t>上乐坪村主街道路硬化项目</t>
  </si>
  <si>
    <t>大张镇</t>
  </si>
  <si>
    <t>农村安全饮水维修养护资金</t>
  </si>
  <si>
    <t>进行农村安全饮水维修养护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</si>
</sst>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indexed="8"/>
      <name val="宋体"/>
      <charset val="134"/>
    </font>
    <font>
      <sz val="11"/>
      <name val="黑体"/>
      <charset val="134"/>
    </font>
    <font>
      <sz val="22"/>
      <name val="方正小标宋简体"/>
      <charset val="134"/>
    </font>
    <font>
      <sz val="11"/>
      <name val="方正小标宋简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0"/>
      <name val="黑体"/>
      <charset val="134"/>
    </font>
    <font>
      <b/>
      <sz val="11"/>
      <name val="方正小标宋简体"/>
      <charset val="134"/>
    </font>
    <font>
      <b/>
      <sz val="10"/>
      <name val="方正小标宋简体"/>
      <charset val="134"/>
    </font>
    <font>
      <b/>
      <sz val="10"/>
      <name val="宋体"/>
      <charset val="134"/>
    </font>
    <font>
      <sz val="10"/>
      <name val="黑体"/>
      <charset val="134"/>
    </font>
    <font>
      <sz val="11"/>
      <name val="宋体"/>
      <charset val="134"/>
      <scheme val="minor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3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2" borderId="1" xfId="49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3" xfId="49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 shrinkToFit="1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2" fillId="0" borderId="4" xfId="0" applyNumberFormat="1" applyFont="1" applyFill="1" applyBorder="1" applyAlignment="1">
      <alignment horizontal="center" vertical="center" wrapText="1" shrinkToFit="1"/>
    </xf>
    <xf numFmtId="49" fontId="12" fillId="0" borderId="2" xfId="0" applyNumberFormat="1" applyFont="1" applyFill="1" applyBorder="1" applyAlignment="1">
      <alignment horizontal="center" vertical="center" wrapText="1" shrinkToFit="1"/>
    </xf>
    <xf numFmtId="49" fontId="12" fillId="0" borderId="3" xfId="0" applyNumberFormat="1" applyFont="1" applyFill="1" applyBorder="1" applyAlignment="1">
      <alignment horizontal="center" vertical="center" wrapText="1" shrinkToFit="1"/>
    </xf>
    <xf numFmtId="0" fontId="12" fillId="0" borderId="4" xfId="0" applyNumberFormat="1" applyFont="1" applyFill="1" applyBorder="1" applyAlignment="1">
      <alignment horizontal="center" vertical="center" wrapText="1" shrinkToFit="1"/>
    </xf>
    <xf numFmtId="0" fontId="13" fillId="0" borderId="5" xfId="0" applyFont="1" applyBorder="1" applyAlignment="1">
      <alignment horizontal="center" vertical="center" wrapText="1"/>
    </xf>
    <xf numFmtId="0" fontId="12" fillId="0" borderId="6" xfId="0" applyNumberFormat="1" applyFont="1" applyFill="1" applyBorder="1" applyAlignment="1">
      <alignment horizontal="center" vertical="center" wrapText="1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阳曲县2017年第三季度财政扶贫资金支出情况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26"/>
  <sheetViews>
    <sheetView tabSelected="1" workbookViewId="0">
      <pane ySplit="5" topLeftCell="A10" activePane="bottomLeft" state="frozen"/>
      <selection/>
      <selection pane="bottomLeft" activeCell="A11" sqref="A11:N14"/>
    </sheetView>
  </sheetViews>
  <sheetFormatPr defaultColWidth="8.88333333333333" defaultRowHeight="54" customHeight="1"/>
  <cols>
    <col min="1" max="1" width="6.025" style="1" customWidth="1"/>
    <col min="2" max="2" width="17.5" style="1" customWidth="1"/>
    <col min="3" max="3" width="11.375" style="1" customWidth="1"/>
    <col min="4" max="4" width="15.875" style="1" customWidth="1"/>
    <col min="5" max="5" width="14.375" style="1" customWidth="1"/>
    <col min="6" max="6" width="10.375" style="1" customWidth="1"/>
    <col min="7" max="7" width="9.75" style="1" customWidth="1"/>
    <col min="8" max="11" width="8.875" style="1" customWidth="1"/>
    <col min="12" max="12" width="14.625" style="1" customWidth="1"/>
    <col min="13" max="13" width="5.83333333333333" style="4" customWidth="1"/>
    <col min="14" max="14" width="8.625" style="1" customWidth="1"/>
    <col min="15" max="16384" width="8.88333333333333" style="1"/>
  </cols>
  <sheetData>
    <row r="1" ht="50" customHeight="1" spans="1:14 16368:1638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5"/>
    </row>
    <row r="2" ht="18" customHeight="1" spans="1:14 16368:16383">
      <c r="A2" s="7"/>
      <c r="B2" s="7"/>
      <c r="C2" s="7"/>
      <c r="D2" s="7"/>
      <c r="E2" s="7"/>
      <c r="F2" s="7"/>
      <c r="G2" s="7"/>
      <c r="H2" s="8" t="s">
        <v>1</v>
      </c>
      <c r="I2" s="8"/>
      <c r="J2" s="8"/>
      <c r="K2" s="8"/>
      <c r="L2" s="8"/>
      <c r="M2" s="8"/>
      <c r="N2" s="8"/>
    </row>
    <row r="3" s="1" customFormat="1" customHeight="1" spans="1:14 16368:16383">
      <c r="A3" s="9" t="s">
        <v>2</v>
      </c>
      <c r="B3" s="10" t="s">
        <v>3</v>
      </c>
      <c r="C3" s="9" t="s">
        <v>4</v>
      </c>
      <c r="D3" s="9" t="s">
        <v>5</v>
      </c>
      <c r="E3" s="10" t="s">
        <v>6</v>
      </c>
      <c r="F3" s="11" t="s">
        <v>7</v>
      </c>
      <c r="G3" s="12" t="s">
        <v>8</v>
      </c>
      <c r="H3" s="12"/>
      <c r="I3" s="12"/>
      <c r="J3" s="12"/>
      <c r="K3" s="12"/>
      <c r="L3" s="11" t="s">
        <v>9</v>
      </c>
      <c r="M3" s="11" t="s">
        <v>10</v>
      </c>
      <c r="N3" s="13" t="s">
        <v>11</v>
      </c>
    </row>
    <row r="4" s="2" customFormat="1" ht="64" customHeight="1" spans="1:14 16368:16383">
      <c r="A4" s="9"/>
      <c r="B4" s="10"/>
      <c r="C4" s="9"/>
      <c r="D4" s="9"/>
      <c r="E4" s="10"/>
      <c r="F4" s="11"/>
      <c r="G4" s="14" t="s">
        <v>12</v>
      </c>
      <c r="H4" s="10" t="s">
        <v>13</v>
      </c>
      <c r="I4" s="10" t="s">
        <v>14</v>
      </c>
      <c r="J4" s="10" t="s">
        <v>15</v>
      </c>
      <c r="K4" s="10" t="s">
        <v>16</v>
      </c>
      <c r="L4" s="11"/>
      <c r="M4" s="11"/>
      <c r="N4" s="13"/>
    </row>
    <row r="5" ht="30" customHeight="1" spans="1:14 16368:16383">
      <c r="A5" s="15" t="s">
        <v>12</v>
      </c>
      <c r="B5" s="16"/>
      <c r="C5" s="17"/>
      <c r="D5" s="18"/>
      <c r="E5" s="18"/>
      <c r="F5" s="18">
        <f>SUM(F7:F14,F16,F18:F20,F22:F26)</f>
        <v>1750</v>
      </c>
      <c r="G5" s="18">
        <f>SUM(H5:K5)</f>
        <v>1750</v>
      </c>
      <c r="H5" s="18">
        <f>SUM(H10)</f>
        <v>350</v>
      </c>
      <c r="I5" s="18">
        <f>SUM(I8:I14,I7,I16,I18:I20,I22:I26)</f>
        <v>650</v>
      </c>
      <c r="J5" s="18"/>
      <c r="K5" s="18">
        <f>SUM(K7,K8,K9,K10,K25,K16,K18,K19,K26,K22,K20)</f>
        <v>750</v>
      </c>
      <c r="L5" s="18"/>
      <c r="M5" s="19"/>
      <c r="N5" s="17"/>
    </row>
    <row r="6" s="3" customFormat="1" ht="30" customHeight="1" spans="1:14 16368:16383">
      <c r="A6" s="20" t="s">
        <v>17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2"/>
      <c r="N6" s="23"/>
      <c r="XEN6" s="24"/>
      <c r="XEO6" s="24"/>
      <c r="XEP6" s="24"/>
      <c r="XEQ6" s="24"/>
      <c r="XER6" s="24"/>
      <c r="XES6" s="24"/>
      <c r="XET6" s="24"/>
      <c r="XEU6" s="24"/>
      <c r="XEV6" s="24"/>
      <c r="XEW6" s="24"/>
      <c r="XEX6" s="24"/>
      <c r="XEY6" s="24"/>
      <c r="XEZ6" s="24"/>
      <c r="XFA6" s="24"/>
      <c r="XFB6" s="24"/>
      <c r="XFC6" s="24"/>
    </row>
    <row r="7" s="3" customFormat="1" ht="47" customHeight="1" spans="1:14 16368:16383">
      <c r="A7" s="25">
        <v>1</v>
      </c>
      <c r="B7" s="25" t="s">
        <v>18</v>
      </c>
      <c r="C7" s="25" t="s">
        <v>19</v>
      </c>
      <c r="D7" s="25" t="s">
        <v>20</v>
      </c>
      <c r="E7" s="25" t="s">
        <v>21</v>
      </c>
      <c r="F7" s="25">
        <v>200</v>
      </c>
      <c r="G7" s="25">
        <v>200</v>
      </c>
      <c r="H7" s="26"/>
      <c r="I7" s="25"/>
      <c r="J7" s="25"/>
      <c r="K7" s="25">
        <v>200</v>
      </c>
      <c r="L7" s="25" t="s">
        <v>22</v>
      </c>
      <c r="M7" s="25" t="s">
        <v>23</v>
      </c>
      <c r="N7" s="25"/>
      <c r="XEN7" s="24"/>
      <c r="XEO7" s="24"/>
      <c r="XEP7" s="24"/>
      <c r="XEQ7" s="24"/>
      <c r="XER7" s="24"/>
      <c r="XES7" s="24"/>
      <c r="XET7" s="24"/>
      <c r="XEU7" s="24"/>
      <c r="XEV7" s="24"/>
      <c r="XEW7" s="24"/>
      <c r="XEX7" s="24"/>
      <c r="XEY7" s="24"/>
      <c r="XEZ7" s="24"/>
      <c r="XFA7" s="24"/>
      <c r="XFB7" s="24"/>
      <c r="XFC7" s="24"/>
    </row>
    <row r="8" s="3" customFormat="1" ht="45" customHeight="1" spans="1:14 16368:16383">
      <c r="A8" s="25">
        <v>2</v>
      </c>
      <c r="B8" s="25" t="s">
        <v>24</v>
      </c>
      <c r="C8" s="25" t="s">
        <v>19</v>
      </c>
      <c r="D8" s="25" t="s">
        <v>20</v>
      </c>
      <c r="E8" s="25" t="s">
        <v>21</v>
      </c>
      <c r="F8" s="27">
        <v>110</v>
      </c>
      <c r="G8" s="27">
        <v>110</v>
      </c>
      <c r="H8" s="26"/>
      <c r="I8" s="25"/>
      <c r="J8" s="25"/>
      <c r="K8" s="27">
        <v>110</v>
      </c>
      <c r="L8" s="25" t="s">
        <v>22</v>
      </c>
      <c r="M8" s="25" t="s">
        <v>23</v>
      </c>
      <c r="N8" s="25"/>
      <c r="XEN8" s="24"/>
      <c r="XEO8" s="24"/>
      <c r="XEP8" s="24"/>
      <c r="XEQ8" s="24"/>
      <c r="XER8" s="24"/>
      <c r="XES8" s="24"/>
      <c r="XET8" s="24"/>
      <c r="XEU8" s="24"/>
      <c r="XEV8" s="24"/>
      <c r="XEW8" s="24"/>
      <c r="XEX8" s="24"/>
      <c r="XEY8" s="24"/>
      <c r="XEZ8" s="24"/>
      <c r="XFA8" s="24"/>
      <c r="XFB8" s="24"/>
      <c r="XFC8" s="24"/>
    </row>
    <row r="9" s="3" customFormat="1" ht="46" customHeight="1" spans="1:14 16368:16383">
      <c r="A9" s="25">
        <v>3</v>
      </c>
      <c r="B9" s="25" t="s">
        <v>25</v>
      </c>
      <c r="C9" s="25" t="s">
        <v>19</v>
      </c>
      <c r="D9" s="25" t="s">
        <v>20</v>
      </c>
      <c r="E9" s="25" t="s">
        <v>26</v>
      </c>
      <c r="F9" s="27">
        <v>20</v>
      </c>
      <c r="G9" s="27">
        <v>20</v>
      </c>
      <c r="H9" s="26"/>
      <c r="I9" s="25"/>
      <c r="J9" s="25"/>
      <c r="K9" s="27">
        <v>20</v>
      </c>
      <c r="L9" s="25" t="s">
        <v>27</v>
      </c>
      <c r="M9" s="25" t="s">
        <v>23</v>
      </c>
      <c r="N9" s="25"/>
      <c r="XEN9" s="24"/>
      <c r="XEO9" s="24"/>
      <c r="XEP9" s="24"/>
      <c r="XEQ9" s="24"/>
      <c r="XER9" s="24"/>
      <c r="XES9" s="24"/>
      <c r="XET9" s="24"/>
      <c r="XEU9" s="24"/>
      <c r="XEV9" s="24"/>
      <c r="XEW9" s="24"/>
      <c r="XEX9" s="24"/>
      <c r="XEY9" s="24"/>
      <c r="XEZ9" s="24"/>
      <c r="XFA9" s="24"/>
      <c r="XFB9" s="24"/>
      <c r="XFC9" s="24"/>
    </row>
    <row r="10" s="3" customFormat="1" ht="46" customHeight="1" spans="1:14 16368:16383">
      <c r="A10" s="25">
        <v>4</v>
      </c>
      <c r="B10" s="25" t="s">
        <v>28</v>
      </c>
      <c r="C10" s="25" t="s">
        <v>19</v>
      </c>
      <c r="D10" s="25" t="s">
        <v>29</v>
      </c>
      <c r="E10" s="25" t="s">
        <v>30</v>
      </c>
      <c r="F10" s="27">
        <v>455</v>
      </c>
      <c r="G10" s="27">
        <v>455</v>
      </c>
      <c r="H10" s="27">
        <v>350</v>
      </c>
      <c r="I10" s="27">
        <v>105</v>
      </c>
      <c r="J10" s="25"/>
      <c r="K10" s="25"/>
      <c r="L10" s="25" t="s">
        <v>31</v>
      </c>
      <c r="M10" s="25" t="s">
        <v>23</v>
      </c>
      <c r="N10" s="25"/>
      <c r="XEN10" s="24"/>
      <c r="XEO10" s="24"/>
      <c r="XEP10" s="24"/>
      <c r="XEQ10" s="24"/>
      <c r="XER10" s="24"/>
      <c r="XES10" s="24"/>
      <c r="XET10" s="24"/>
      <c r="XEU10" s="24"/>
      <c r="XEV10" s="24"/>
      <c r="XEW10" s="24"/>
      <c r="XEX10" s="24"/>
      <c r="XEY10" s="24"/>
      <c r="XEZ10" s="24"/>
      <c r="XFA10" s="24"/>
      <c r="XFB10" s="24"/>
      <c r="XFC10" s="24"/>
    </row>
    <row r="11" s="3" customFormat="1" ht="46" customHeight="1" spans="1:14 16368:16383">
      <c r="A11" s="25" t="s">
        <v>32</v>
      </c>
      <c r="B11" s="28" t="s">
        <v>33</v>
      </c>
      <c r="C11" s="25" t="s">
        <v>19</v>
      </c>
      <c r="D11" s="25" t="s">
        <v>34</v>
      </c>
      <c r="E11" s="25" t="s">
        <v>35</v>
      </c>
      <c r="F11" s="27">
        <v>30</v>
      </c>
      <c r="G11" s="27">
        <v>30</v>
      </c>
      <c r="H11" s="27"/>
      <c r="I11" s="27">
        <v>30</v>
      </c>
      <c r="J11" s="25"/>
      <c r="K11" s="25"/>
      <c r="L11" s="25" t="s">
        <v>31</v>
      </c>
      <c r="M11" s="25" t="s">
        <v>23</v>
      </c>
      <c r="N11" s="25"/>
      <c r="XEN11" s="24"/>
      <c r="XEO11" s="24"/>
      <c r="XEP11" s="24"/>
      <c r="XEQ11" s="24"/>
      <c r="XER11" s="24"/>
      <c r="XES11" s="24"/>
      <c r="XET11" s="24"/>
      <c r="XEU11" s="24"/>
      <c r="XEV11" s="24"/>
      <c r="XEW11" s="24"/>
      <c r="XEX11" s="24"/>
      <c r="XEY11" s="24"/>
      <c r="XEZ11" s="24"/>
      <c r="XFA11" s="24"/>
      <c r="XFB11" s="24"/>
      <c r="XFC11" s="24"/>
    </row>
    <row r="12" s="1" customFormat="1" ht="40" customHeight="1" spans="1:14 16368:16383">
      <c r="A12" s="29">
        <v>6</v>
      </c>
      <c r="B12" s="28" t="s">
        <v>36</v>
      </c>
      <c r="C12" s="25" t="s">
        <v>19</v>
      </c>
      <c r="D12" s="25" t="s">
        <v>34</v>
      </c>
      <c r="E12" s="30" t="s">
        <v>37</v>
      </c>
      <c r="F12" s="29">
        <v>30</v>
      </c>
      <c r="G12" s="29">
        <v>30</v>
      </c>
      <c r="H12" s="29"/>
      <c r="I12" s="29">
        <v>30</v>
      </c>
      <c r="J12" s="29"/>
      <c r="K12" s="29"/>
      <c r="L12" s="25" t="s">
        <v>31</v>
      </c>
      <c r="M12" s="25" t="s">
        <v>23</v>
      </c>
      <c r="N12" s="29"/>
    </row>
    <row r="13" s="1" customFormat="1" ht="40" customHeight="1" spans="1:14 16368:16383">
      <c r="A13" s="29">
        <v>7</v>
      </c>
      <c r="B13" s="31" t="s">
        <v>38</v>
      </c>
      <c r="C13" s="25" t="s">
        <v>19</v>
      </c>
      <c r="D13" s="25" t="s">
        <v>39</v>
      </c>
      <c r="E13" s="30" t="s">
        <v>40</v>
      </c>
      <c r="F13" s="29">
        <v>29.7</v>
      </c>
      <c r="G13" s="29">
        <v>29.7</v>
      </c>
      <c r="H13" s="29"/>
      <c r="I13" s="29">
        <v>29.7</v>
      </c>
      <c r="J13" s="29"/>
      <c r="K13" s="29"/>
      <c r="L13" s="25" t="s">
        <v>27</v>
      </c>
      <c r="M13" s="25" t="s">
        <v>23</v>
      </c>
      <c r="N13" s="29"/>
    </row>
    <row r="14" s="1" customFormat="1" ht="39" customHeight="1" spans="1:14 16368:16383">
      <c r="A14" s="25" t="s">
        <v>41</v>
      </c>
      <c r="B14" s="25" t="s">
        <v>42</v>
      </c>
      <c r="C14" s="25" t="s">
        <v>19</v>
      </c>
      <c r="D14" s="25" t="s">
        <v>43</v>
      </c>
      <c r="E14" s="25" t="s">
        <v>44</v>
      </c>
      <c r="F14" s="27">
        <v>330</v>
      </c>
      <c r="G14" s="27">
        <v>330</v>
      </c>
      <c r="H14" s="25"/>
      <c r="I14" s="27">
        <v>330</v>
      </c>
      <c r="J14" s="25"/>
      <c r="K14" s="25"/>
      <c r="L14" s="25" t="s">
        <v>45</v>
      </c>
      <c r="M14" s="25" t="s">
        <v>23</v>
      </c>
      <c r="N14" s="25"/>
    </row>
    <row r="15" s="1" customFormat="1" ht="39" customHeight="1" spans="1:14 16368:16383">
      <c r="A15" s="32" t="s">
        <v>46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4"/>
    </row>
    <row r="16" s="1" customFormat="1" ht="40" customHeight="1" spans="1:14 16368:16383">
      <c r="A16" s="27">
        <v>9</v>
      </c>
      <c r="B16" s="25" t="s">
        <v>47</v>
      </c>
      <c r="C16" s="25" t="s">
        <v>19</v>
      </c>
      <c r="D16" s="25" t="s">
        <v>20</v>
      </c>
      <c r="E16" s="25" t="s">
        <v>48</v>
      </c>
      <c r="F16" s="27">
        <v>70</v>
      </c>
      <c r="G16" s="27">
        <v>70</v>
      </c>
      <c r="H16" s="27"/>
      <c r="I16" s="25"/>
      <c r="J16" s="25"/>
      <c r="K16" s="27">
        <v>70</v>
      </c>
      <c r="L16" s="25" t="s">
        <v>45</v>
      </c>
      <c r="M16" s="25" t="s">
        <v>23</v>
      </c>
      <c r="N16" s="25"/>
    </row>
    <row r="17" ht="39" customHeight="1" spans="1:14">
      <c r="A17" s="32" t="s">
        <v>49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4"/>
    </row>
    <row r="18" ht="45" customHeight="1" spans="1:14">
      <c r="A18" s="27">
        <v>10</v>
      </c>
      <c r="B18" s="25" t="s">
        <v>50</v>
      </c>
      <c r="C18" s="25" t="s">
        <v>19</v>
      </c>
      <c r="D18" s="25" t="s">
        <v>20</v>
      </c>
      <c r="E18" s="25" t="s">
        <v>50</v>
      </c>
      <c r="F18" s="27">
        <v>60</v>
      </c>
      <c r="G18" s="27">
        <v>60</v>
      </c>
      <c r="H18" s="27"/>
      <c r="I18" s="25"/>
      <c r="J18" s="25"/>
      <c r="K18" s="27">
        <v>60</v>
      </c>
      <c r="L18" s="25" t="s">
        <v>51</v>
      </c>
      <c r="M18" s="25" t="s">
        <v>23</v>
      </c>
      <c r="N18" s="25"/>
    </row>
    <row r="19" ht="46" customHeight="1" spans="1:14">
      <c r="A19" s="35">
        <v>11</v>
      </c>
      <c r="B19" s="25" t="s">
        <v>52</v>
      </c>
      <c r="C19" s="25" t="s">
        <v>19</v>
      </c>
      <c r="D19" s="25" t="s">
        <v>20</v>
      </c>
      <c r="E19" s="25" t="s">
        <v>53</v>
      </c>
      <c r="F19" s="27">
        <v>40</v>
      </c>
      <c r="G19" s="27">
        <v>40</v>
      </c>
      <c r="H19" s="25"/>
      <c r="I19" s="27">
        <v>40</v>
      </c>
      <c r="J19" s="25"/>
      <c r="K19" s="25"/>
      <c r="L19" s="25" t="s">
        <v>51</v>
      </c>
      <c r="M19" s="25" t="s">
        <v>23</v>
      </c>
      <c r="N19" s="34"/>
    </row>
    <row r="20" ht="46" customHeight="1" spans="1:14">
      <c r="A20" s="35">
        <v>12</v>
      </c>
      <c r="B20" s="25" t="s">
        <v>54</v>
      </c>
      <c r="C20" s="25" t="s">
        <v>19</v>
      </c>
      <c r="D20" s="25" t="s">
        <v>20</v>
      </c>
      <c r="E20" s="25" t="s">
        <v>55</v>
      </c>
      <c r="F20" s="27">
        <v>5</v>
      </c>
      <c r="G20" s="27">
        <v>5</v>
      </c>
      <c r="H20" s="25"/>
      <c r="I20" s="27">
        <v>5</v>
      </c>
      <c r="J20" s="25"/>
      <c r="K20" s="25"/>
      <c r="L20" s="25" t="s">
        <v>51</v>
      </c>
      <c r="M20" s="25" t="s">
        <v>23</v>
      </c>
      <c r="N20" s="34"/>
    </row>
    <row r="21" ht="46" customHeight="1" spans="1:14">
      <c r="A21" s="32" t="s">
        <v>56</v>
      </c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4"/>
    </row>
    <row r="22" ht="45" customHeight="1" spans="1:14">
      <c r="A22" s="27">
        <v>13</v>
      </c>
      <c r="B22" s="25" t="s">
        <v>57</v>
      </c>
      <c r="C22" s="25" t="s">
        <v>19</v>
      </c>
      <c r="D22" s="25" t="s">
        <v>20</v>
      </c>
      <c r="E22" s="25" t="s">
        <v>57</v>
      </c>
      <c r="F22" s="25">
        <v>200</v>
      </c>
      <c r="G22" s="25">
        <v>200</v>
      </c>
      <c r="H22" s="25"/>
      <c r="I22" s="25"/>
      <c r="J22" s="25"/>
      <c r="K22" s="27">
        <v>200</v>
      </c>
      <c r="L22" s="25" t="s">
        <v>45</v>
      </c>
      <c r="M22" s="25" t="s">
        <v>23</v>
      </c>
      <c r="N22" s="25"/>
    </row>
    <row r="23" ht="45" customHeight="1" spans="1:14">
      <c r="A23" s="27">
        <v>14</v>
      </c>
      <c r="B23" s="36" t="s">
        <v>58</v>
      </c>
      <c r="C23" s="25" t="s">
        <v>19</v>
      </c>
      <c r="D23" s="25" t="s">
        <v>59</v>
      </c>
      <c r="E23" s="25" t="s">
        <v>60</v>
      </c>
      <c r="F23" s="27">
        <v>35.3</v>
      </c>
      <c r="G23" s="27">
        <v>35.3</v>
      </c>
      <c r="H23" s="25"/>
      <c r="I23" s="27">
        <v>35.3</v>
      </c>
      <c r="J23" s="25"/>
      <c r="K23" s="27"/>
      <c r="L23" s="25" t="s">
        <v>45</v>
      </c>
      <c r="M23" s="25" t="s">
        <v>23</v>
      </c>
      <c r="N23" s="25"/>
    </row>
    <row r="24" ht="45" customHeight="1" spans="1:14">
      <c r="A24" s="27">
        <v>15</v>
      </c>
      <c r="B24" s="36" t="s">
        <v>61</v>
      </c>
      <c r="C24" s="25" t="s">
        <v>19</v>
      </c>
      <c r="D24" s="25" t="s">
        <v>39</v>
      </c>
      <c r="E24" s="25" t="s">
        <v>62</v>
      </c>
      <c r="F24" s="27">
        <v>45</v>
      </c>
      <c r="G24" s="27">
        <v>45</v>
      </c>
      <c r="H24" s="25"/>
      <c r="I24" s="27">
        <v>45</v>
      </c>
      <c r="J24" s="25"/>
      <c r="K24" s="27"/>
      <c r="L24" s="25" t="s">
        <v>45</v>
      </c>
      <c r="M24" s="25" t="s">
        <v>23</v>
      </c>
      <c r="N24" s="25"/>
    </row>
    <row r="25" ht="45" customHeight="1" spans="1:14">
      <c r="A25" s="25" t="s">
        <v>63</v>
      </c>
      <c r="B25" s="25" t="s">
        <v>64</v>
      </c>
      <c r="C25" s="25" t="s">
        <v>19</v>
      </c>
      <c r="D25" s="25" t="s">
        <v>65</v>
      </c>
      <c r="E25" s="25" t="s">
        <v>60</v>
      </c>
      <c r="F25" s="37">
        <v>50</v>
      </c>
      <c r="G25" s="1">
        <v>50</v>
      </c>
      <c r="H25" s="27"/>
      <c r="I25" s="25"/>
      <c r="J25" s="25"/>
      <c r="K25" s="27">
        <v>50</v>
      </c>
      <c r="L25" s="25" t="s">
        <v>45</v>
      </c>
      <c r="M25" s="25" t="s">
        <v>23</v>
      </c>
      <c r="N25" s="25"/>
    </row>
    <row r="26" ht="51" customHeight="1" spans="1:14">
      <c r="A26" s="27">
        <v>17</v>
      </c>
      <c r="B26" s="25" t="s">
        <v>66</v>
      </c>
      <c r="C26" s="25" t="s">
        <v>19</v>
      </c>
      <c r="D26" s="25" t="s">
        <v>20</v>
      </c>
      <c r="E26" s="25" t="s">
        <v>67</v>
      </c>
      <c r="F26" s="25">
        <v>40</v>
      </c>
      <c r="G26" s="25">
        <v>40</v>
      </c>
      <c r="H26" s="25"/>
      <c r="I26" s="25"/>
      <c r="J26" s="25"/>
      <c r="K26" s="27">
        <v>40</v>
      </c>
      <c r="L26" s="25" t="s">
        <v>45</v>
      </c>
      <c r="M26" s="25" t="s">
        <v>23</v>
      </c>
      <c r="N26" s="25"/>
    </row>
  </sheetData>
  <mergeCells count="17">
    <mergeCell ref="A1:N1"/>
    <mergeCell ref="H2:N2"/>
    <mergeCell ref="G3:K3"/>
    <mergeCell ref="A5:B5"/>
    <mergeCell ref="A6:N6"/>
    <mergeCell ref="A15:N15"/>
    <mergeCell ref="A17:N17"/>
    <mergeCell ref="A21:N21"/>
    <mergeCell ref="A3:A4"/>
    <mergeCell ref="B3:B4"/>
    <mergeCell ref="C3:C4"/>
    <mergeCell ref="D3:D4"/>
    <mergeCell ref="E3:E4"/>
    <mergeCell ref="F3:F4"/>
    <mergeCell ref="L3:L4"/>
    <mergeCell ref="M3:M4"/>
    <mergeCell ref="N3:N4"/>
  </mergeCells>
  <pageMargins left="0.629861111111111" right="0.550694444444444" top="0.511805555555556" bottom="0.472222222222222" header="0.5" footer="0.5"/>
  <pageSetup paperSize="9" scale="91" fitToHeight="0" orientation="landscape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.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陌路</cp:lastModifiedBy>
  <dcterms:created xsi:type="dcterms:W3CDTF">2019-01-11T01:08:00Z</dcterms:created>
  <dcterms:modified xsi:type="dcterms:W3CDTF">2026-04-15T07:25:47Z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3113DC02DFBC4476B61695D8010404E6_13</vt:lpwstr>
  </property>
  <property fmtid="{D5CDD505-2E9C-101B-9397-08002B2CF9AE}" pid="4" name="CalculationRule">
    <vt:i4>0</vt:i4>
  </property>
</Properties>
</file>