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体检公示" sheetId="1" r:id="rId1"/>
  </sheets>
  <definedNames>
    <definedName name="_xlnm.Print_Titles" localSheetId="0">'体检公示'!$2:$3</definedName>
    <definedName name="_xlnm._FilterDatabase" localSheetId="0" hidden="1">'体检公示'!$A$3:$L$15</definedName>
  </definedNames>
  <calcPr fullCalcOnLoad="1"/>
</workbook>
</file>

<file path=xl/sharedStrings.xml><?xml version="1.0" encoding="utf-8"?>
<sst xmlns="http://schemas.openxmlformats.org/spreadsheetml/2006/main" count="92" uniqueCount="52">
  <si>
    <t>附件</t>
  </si>
  <si>
    <t>霍州市2023年公立医院公开招聘专业技术人员体检考察名单</t>
  </si>
  <si>
    <t>姓名</t>
  </si>
  <si>
    <t>性别</t>
  </si>
  <si>
    <t>准考证号</t>
  </si>
  <si>
    <t>报考单位</t>
  </si>
  <si>
    <t>报考岗位</t>
  </si>
  <si>
    <t>招聘人数</t>
  </si>
  <si>
    <t>笔试成绩</t>
  </si>
  <si>
    <t>笔试成绩60%</t>
  </si>
  <si>
    <t>面试成绩</t>
  </si>
  <si>
    <t>面试成绩40%</t>
  </si>
  <si>
    <t>总成绩</t>
  </si>
  <si>
    <t>排名</t>
  </si>
  <si>
    <t>黄馨瑶</t>
  </si>
  <si>
    <t>女</t>
  </si>
  <si>
    <t>20230916025</t>
  </si>
  <si>
    <t>霍州市人民医院</t>
  </si>
  <si>
    <t>财务岗</t>
  </si>
  <si>
    <t>1</t>
  </si>
  <si>
    <t>王玉莹</t>
  </si>
  <si>
    <t>20230916070</t>
  </si>
  <si>
    <t>2</t>
  </si>
  <si>
    <t>王伟</t>
  </si>
  <si>
    <t>男</t>
  </si>
  <si>
    <t>20230916095</t>
  </si>
  <si>
    <t>3</t>
  </si>
  <si>
    <t>王皇芮</t>
  </si>
  <si>
    <t>20230916016</t>
  </si>
  <si>
    <t>妇产科一</t>
  </si>
  <si>
    <t>宋敬丹</t>
  </si>
  <si>
    <t>20230916006</t>
  </si>
  <si>
    <t>口腔科</t>
  </si>
  <si>
    <t>梁宵瑜</t>
  </si>
  <si>
    <t>20230916014</t>
  </si>
  <si>
    <t>药剂科一</t>
  </si>
  <si>
    <t>贾文莉</t>
  </si>
  <si>
    <t>20230916019</t>
  </si>
  <si>
    <t>马晓乐</t>
  </si>
  <si>
    <t>20230916003</t>
  </si>
  <si>
    <t>王颖</t>
  </si>
  <si>
    <t>－</t>
  </si>
  <si>
    <t>麻醉科（高层次人才岗位）</t>
  </si>
  <si>
    <t>马超峰</t>
  </si>
  <si>
    <t>医学影像（放射、CT）（高层次人才岗位</t>
  </si>
  <si>
    <t>姚莹递</t>
  </si>
  <si>
    <t>20230916015</t>
  </si>
  <si>
    <t>霍州市中医医院</t>
  </si>
  <si>
    <t>医学影像</t>
  </si>
  <si>
    <t>王迎旭</t>
  </si>
  <si>
    <t>20230916012</t>
  </si>
  <si>
    <t>内科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</si>
</sst>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00_);[Red]\(0.0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3"/>
      <name val="SimSun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54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Protection="0">
      <alignment vertical="center"/>
    </xf>
    <xf numFmtId="0" fontId="12" fillId="3" borderId="0" applyProtection="0">
      <alignment vertical="center"/>
    </xf>
    <xf numFmtId="0" fontId="12" fillId="4" borderId="0" applyProtection="0">
      <alignment vertical="center"/>
    </xf>
    <xf numFmtId="0" fontId="12" fillId="5" borderId="0" applyProtection="0">
      <alignment vertical="center"/>
    </xf>
    <xf numFmtId="0" fontId="12" fillId="6" borderId="0" applyProtection="0">
      <alignment vertical="center"/>
    </xf>
    <xf numFmtId="0" fontId="13" fillId="0" borderId="0" applyProtection="0">
      <alignment vertical="center"/>
    </xf>
    <xf numFmtId="0" fontId="0" fillId="7" borderId="2" applyProtection="0">
      <alignment vertical="center"/>
    </xf>
    <xf numFmtId="0" fontId="30" fillId="0" borderId="3" applyProtection="0">
      <alignment vertical="center"/>
    </xf>
    <xf numFmtId="0" fontId="29" fillId="0" borderId="0" applyProtection="0">
      <alignment vertical="center"/>
    </xf>
    <xf numFmtId="0" fontId="17" fillId="8" borderId="4" applyProtection="0">
      <alignment vertical="center"/>
    </xf>
    <xf numFmtId="0" fontId="27" fillId="0" borderId="5" applyProtection="0">
      <alignment vertical="center"/>
    </xf>
    <xf numFmtId="0" fontId="23" fillId="9" borderId="0" applyProtection="0">
      <alignment vertical="center"/>
    </xf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24" fillId="0" borderId="6" applyProtection="0">
      <alignment vertical="center"/>
    </xf>
    <xf numFmtId="0" fontId="25" fillId="0" borderId="7" applyProtection="0">
      <alignment vertical="center"/>
    </xf>
    <xf numFmtId="0" fontId="12" fillId="10" borderId="0" applyProtection="0">
      <alignment vertical="center"/>
    </xf>
    <xf numFmtId="0" fontId="12" fillId="9" borderId="0" applyProtection="0">
      <alignment vertical="center"/>
    </xf>
    <xf numFmtId="0" fontId="0" fillId="9" borderId="0" applyProtection="0">
      <alignment vertical="center"/>
    </xf>
    <xf numFmtId="0" fontId="0" fillId="11" borderId="0" applyProtection="0">
      <alignment vertical="center"/>
    </xf>
    <xf numFmtId="0" fontId="0" fillId="12" borderId="0" applyProtection="0">
      <alignment vertical="center"/>
    </xf>
    <xf numFmtId="0" fontId="0" fillId="9" borderId="0" applyProtection="0">
      <alignment vertical="center"/>
    </xf>
    <xf numFmtId="0" fontId="12" fillId="2" borderId="0" applyProtection="0">
      <alignment vertical="center"/>
    </xf>
    <xf numFmtId="0" fontId="0" fillId="10" borderId="0" applyNumberFormat="0" applyBorder="0" applyAlignment="0" applyProtection="0"/>
    <xf numFmtId="0" fontId="12" fillId="13" borderId="0" applyNumberFormat="0" applyBorder="0" applyAlignment="0" applyProtection="0"/>
    <xf numFmtId="0" fontId="0" fillId="2" borderId="0" applyProtection="0">
      <alignment vertical="center"/>
    </xf>
    <xf numFmtId="0" fontId="12" fillId="3" borderId="0" applyNumberFormat="0" applyBorder="0" applyAlignment="0" applyProtection="0"/>
    <xf numFmtId="0" fontId="12" fillId="3" borderId="0" applyProtection="0">
      <alignment vertical="center"/>
    </xf>
    <xf numFmtId="0" fontId="31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0" borderId="5" applyNumberFormat="0" applyFill="0" applyAlignment="0" applyProtection="0"/>
    <xf numFmtId="0" fontId="12" fillId="16" borderId="0" applyProtection="0">
      <alignment vertical="center"/>
    </xf>
    <xf numFmtId="0" fontId="12" fillId="17" borderId="0" applyNumberFormat="0" applyBorder="0" applyAlignment="0" applyProtection="0"/>
    <xf numFmtId="0" fontId="0" fillId="16" borderId="0" applyProtection="0">
      <alignment vertical="center"/>
    </xf>
    <xf numFmtId="0" fontId="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7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2" fillId="18" borderId="0" applyNumberFormat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21" fillId="18" borderId="1" applyNumberFormat="0" applyAlignment="0" applyProtection="0"/>
    <xf numFmtId="0" fontId="30" fillId="0" borderId="3" applyNumberFormat="0" applyFill="0" applyAlignment="0" applyProtection="0"/>
    <xf numFmtId="0" fontId="0" fillId="7" borderId="2" applyNumberFormat="0" applyFont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18" fillId="18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16" borderId="0" applyProtection="0">
      <alignment vertical="center"/>
    </xf>
    <xf numFmtId="0" fontId="20" fillId="2" borderId="1" applyNumberFormat="0" applyAlignment="0" applyProtection="0"/>
    <xf numFmtId="0" fontId="19" fillId="0" borderId="9" applyNumberFormat="0" applyFill="0" applyAlignment="0" applyProtection="0"/>
    <xf numFmtId="0" fontId="18" fillId="19" borderId="8" applyProtection="0">
      <alignment vertical="center"/>
    </xf>
    <xf numFmtId="0" fontId="17" fillId="8" borderId="4" applyNumberFormat="0" applyAlignment="0" applyProtection="0"/>
    <xf numFmtId="0" fontId="33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Protection="0">
      <alignment vertical="center"/>
    </xf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2" fillId="15" borderId="0" applyProtection="0">
      <alignment vertical="center"/>
    </xf>
    <xf numFmtId="0" fontId="0" fillId="10" borderId="0" applyNumberFormat="0" applyBorder="0" applyAlignment="0" applyProtection="0"/>
    <xf numFmtId="0" fontId="0" fillId="2" borderId="0" applyProtection="0">
      <alignment vertical="center"/>
    </xf>
    <xf numFmtId="0" fontId="0" fillId="2" borderId="0" applyNumberFormat="0" applyBorder="0" applyAlignment="0" applyProtection="0"/>
    <xf numFmtId="0" fontId="14" fillId="0" borderId="9" applyProtection="0">
      <alignment vertical="center"/>
    </xf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31" fillId="13" borderId="0" applyProtection="0">
      <alignment vertical="center"/>
    </xf>
    <xf numFmtId="0" fontId="12" fillId="10" borderId="0" applyProtection="0">
      <alignment vertical="center"/>
    </xf>
    <xf numFmtId="0" fontId="0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Protection="0">
      <alignment vertical="center"/>
    </xf>
    <xf numFmtId="0" fontId="12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Protection="0">
      <alignment vertical="center"/>
    </xf>
    <xf numFmtId="0" fontId="0" fillId="12" borderId="0" applyProtection="0">
      <alignment vertical="center"/>
    </xf>
    <xf numFmtId="0" fontId="13" fillId="0" borderId="0" applyNumberFormat="0" applyFill="0" applyBorder="0" applyAlignment="0" applyProtection="0"/>
    <xf numFmtId="0" fontId="21" fillId="19" borderId="1" applyProtection="0">
      <alignment vertical="center"/>
    </xf>
    <xf numFmtId="0" fontId="0" fillId="10" borderId="0" applyProtection="0">
      <alignment vertical="center"/>
    </xf>
    <xf numFmtId="0" fontId="12" fillId="12" borderId="0" applyProtection="0">
      <alignment vertical="center"/>
    </xf>
    <xf numFmtId="0" fontId="0" fillId="10" borderId="0" applyProtection="0">
      <alignment vertical="center"/>
    </xf>
  </cellStyleXfs>
  <cellXfs count="30">
    <xf numFmtId="0" fontId="0" fillId="0" borderId="0" xfId="0" applyAlignment="1">
      <alignment vertical="center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177" fontId="1" fillId="22" borderId="10" xfId="0" applyNumberFormat="1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0" xfId="27" applyNumberFormat="1" applyFont="1" applyBorder="1" applyAlignment="1">
      <alignment horizontal="center" vertical="center" wrapText="1"/>
      <protection/>
    </xf>
    <xf numFmtId="178" fontId="4" fillId="0" borderId="10" xfId="27" applyNumberFormat="1" applyFont="1" applyBorder="1" applyAlignment="1">
      <alignment horizontal="center" vertical="center" wrapText="1"/>
      <protection/>
    </xf>
    <xf numFmtId="49" fontId="37" fillId="0" borderId="10" xfId="27" applyNumberFormat="1" applyFont="1" applyBorder="1" applyAlignment="1">
      <alignment horizontal="center" vertical="center" wrapText="1"/>
      <protection/>
    </xf>
    <xf numFmtId="176" fontId="11" fillId="22" borderId="10" xfId="0" applyNumberFormat="1" applyFont="1" applyFill="1" applyBorder="1" applyAlignment="1">
      <alignment horizontal="center" vertical="center"/>
    </xf>
    <xf numFmtId="179" fontId="11" fillId="22" borderId="10" xfId="0" applyNumberFormat="1" applyFont="1" applyFill="1" applyBorder="1" applyAlignment="1">
      <alignment horizontal="center" vertical="center"/>
    </xf>
    <xf numFmtId="178" fontId="11" fillId="22" borderId="10" xfId="0" applyNumberFormat="1" applyFont="1" applyFill="1" applyBorder="1" applyAlignment="1">
      <alignment horizontal="center" vertical="center"/>
    </xf>
    <xf numFmtId="49" fontId="38" fillId="22" borderId="10" xfId="0" applyNumberFormat="1" applyFont="1" applyFill="1" applyBorder="1" applyAlignment="1">
      <alignment horizontal="center" vertical="center"/>
    </xf>
    <xf numFmtId="176" fontId="2" fillId="22" borderId="10" xfId="0" applyNumberFormat="1" applyFont="1" applyFill="1" applyBorder="1" applyAlignment="1">
      <alignment horizontal="center" vertical="center"/>
    </xf>
    <xf numFmtId="49" fontId="39" fillId="22" borderId="10" xfId="0" applyNumberFormat="1" applyFont="1" applyFill="1" applyBorder="1" applyAlignment="1">
      <alignment horizontal="center" vertical="center"/>
    </xf>
    <xf numFmtId="0" fontId="6" fillId="19" borderId="10" xfId="0" applyFont="1" applyFill="1" applyBorder="1" applyAlignment="1" quotePrefix="1">
      <alignment horizontal="center" vertical="center"/>
    </xf>
  </cellXfs>
  <cellStyles count="93">
    <cellStyle name="Normal" xfId="0"/>
    <cellStyle name="输入 2" xfId="15"/>
    <cellStyle name="强调文字颜色 5 2" xfId="16"/>
    <cellStyle name="强调文字颜色 4 2" xfId="17"/>
    <cellStyle name="强调文字颜色 3 2" xfId="18"/>
    <cellStyle name="强调文字颜色 2 2" xfId="19"/>
    <cellStyle name="警告文本 2" xfId="20"/>
    <cellStyle name="注释 2" xfId="21"/>
    <cellStyle name="链接单元格 2" xfId="22"/>
    <cellStyle name="解释性文本 2" xfId="23"/>
    <cellStyle name="检查单元格 2" xfId="24"/>
    <cellStyle name="汇总 2" xfId="25"/>
    <cellStyle name="好 2" xfId="26"/>
    <cellStyle name="常规 2" xfId="27"/>
    <cellStyle name="标题 4 2" xfId="28"/>
    <cellStyle name="标题 3 2" xfId="29"/>
    <cellStyle name="标题 2 2" xfId="30"/>
    <cellStyle name="60% - 强调文字颜色 5 2" xfId="31"/>
    <cellStyle name="60% - 强调文字颜色 3 2" xfId="32"/>
    <cellStyle name="40% - 强调文字颜色 3 2" xfId="33"/>
    <cellStyle name="20% - 强调文字颜色 5 2" xfId="34"/>
    <cellStyle name="20% - 强调文字颜色 4 2" xfId="35"/>
    <cellStyle name="20% - 强调文字颜色 3 2" xfId="36"/>
    <cellStyle name="60% - 强调文字颜色 6 2" xfId="37"/>
    <cellStyle name="40% - 强调文字颜色 1" xfId="38"/>
    <cellStyle name="60% - 强调文字颜色 4" xfId="39"/>
    <cellStyle name="40% - 强调文字颜色 6 2" xfId="40"/>
    <cellStyle name="强调文字颜色 1" xfId="41"/>
    <cellStyle name="强调文字颜色 1 2" xfId="42"/>
    <cellStyle name="适中" xfId="43"/>
    <cellStyle name="20% - 强调文字颜色 6" xfId="44"/>
    <cellStyle name="常规 3" xfId="45"/>
    <cellStyle name="差" xfId="46"/>
    <cellStyle name="强调文字颜色 2" xfId="47"/>
    <cellStyle name="汇总" xfId="48"/>
    <cellStyle name="60% - 强调文字颜色 2 2" xfId="49"/>
    <cellStyle name="强调文字颜色 5" xfId="50"/>
    <cellStyle name="40% - 强调文字颜色 2 2" xfId="51"/>
    <cellStyle name="20% - 强调文字颜色 1" xfId="52"/>
    <cellStyle name="标题 4" xfId="53"/>
    <cellStyle name="标题 2" xfId="54"/>
    <cellStyle name="Percent" xfId="55"/>
    <cellStyle name="Comma" xfId="56"/>
    <cellStyle name="Currency" xfId="57"/>
    <cellStyle name="好" xfId="58"/>
    <cellStyle name="60% - 强调文字颜色 3" xfId="59"/>
    <cellStyle name="Comma [0]" xfId="60"/>
    <cellStyle name="60% - 强调文字颜色 1" xfId="61"/>
    <cellStyle name="计算" xfId="62"/>
    <cellStyle name="链接单元格" xfId="63"/>
    <cellStyle name="注释" xfId="64"/>
    <cellStyle name="解释性文本" xfId="65"/>
    <cellStyle name="Currency [0]" xfId="66"/>
    <cellStyle name="20% - 强调文字颜色 3" xfId="67"/>
    <cellStyle name="40% - 强调文字颜色 6" xfId="68"/>
    <cellStyle name="输出" xfId="69"/>
    <cellStyle name="Hyperlink" xfId="70"/>
    <cellStyle name="常规 3 2" xfId="71"/>
    <cellStyle name="差 2" xfId="72"/>
    <cellStyle name="输入" xfId="73"/>
    <cellStyle name="标题 1" xfId="74"/>
    <cellStyle name="输出 2" xfId="75"/>
    <cellStyle name="检查单元格" xfId="76"/>
    <cellStyle name="标题 3" xfId="77"/>
    <cellStyle name="Followed Hyperlink" xfId="78"/>
    <cellStyle name="标题 5" xfId="79"/>
    <cellStyle name="标题" xfId="80"/>
    <cellStyle name="20% - 强调文字颜色 2" xfId="81"/>
    <cellStyle name="强调文字颜色 6 2" xfId="82"/>
    <cellStyle name="40% - 强调文字颜色 5" xfId="83"/>
    <cellStyle name="20% - 强调文字颜色 6 2" xfId="84"/>
    <cellStyle name="40% - 强调文字颜色 2" xfId="85"/>
    <cellStyle name="标题 1 2" xfId="86"/>
    <cellStyle name="60% - 强调文字颜色 5" xfId="87"/>
    <cellStyle name="60% - 强调文字颜色 2" xfId="88"/>
    <cellStyle name="强调文字颜色 3" xfId="89"/>
    <cellStyle name="适中 2" xfId="90"/>
    <cellStyle name="60% - 强调文字颜色 1 2" xfId="91"/>
    <cellStyle name="40% - 强调文字颜色 3" xfId="92"/>
    <cellStyle name="60% - 强调文字颜色 6" xfId="93"/>
    <cellStyle name="强调文字颜色 4" xfId="94"/>
    <cellStyle name="20% - 强调文字颜色 4" xfId="95"/>
    <cellStyle name="20% - 强调文字颜色 5" xfId="96"/>
    <cellStyle name="20% - 强调文字颜色 2 2" xfId="97"/>
    <cellStyle name="强调文字颜色 6" xfId="98"/>
    <cellStyle name="40% - 强调文字颜色 4" xfId="99"/>
    <cellStyle name="20% - 强调文字颜色 1 2" xfId="100"/>
    <cellStyle name="40% - 强调文字颜色 4 2" xfId="101"/>
    <cellStyle name="警告文本" xfId="102"/>
    <cellStyle name="计算 2" xfId="103"/>
    <cellStyle name="40% - 强调文字颜色 1 2" xfId="104"/>
    <cellStyle name="60% - 强调文字颜色 4 2" xfId="105"/>
    <cellStyle name="40% - 强调文字颜色 5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pane ySplit="2" topLeftCell="A4" activePane="bottomLeft" state="frozen"/>
      <selection pane="bottomLeft" activeCell="A1" sqref="A1"/>
    </sheetView>
  </sheetViews>
  <sheetFormatPr defaultColWidth="9.00390625" defaultRowHeight="13.5"/>
  <cols>
    <col min="1" max="1" width="10.125" style="2" customWidth="1"/>
    <col min="2" max="2" width="6.50390625" style="2" customWidth="1"/>
    <col min="3" max="3" width="15.75390625" style="2" customWidth="1"/>
    <col min="4" max="4" width="19.875" style="2" customWidth="1"/>
    <col min="5" max="5" width="11.50390625" style="2" customWidth="1"/>
    <col min="6" max="6" width="11.25390625" style="2" customWidth="1"/>
    <col min="7" max="7" width="11.00390625" style="2" customWidth="1"/>
    <col min="8" max="8" width="14.25390625" style="2" customWidth="1"/>
    <col min="9" max="9" width="10.625" style="3" customWidth="1"/>
    <col min="10" max="10" width="13.375" style="2" customWidth="1"/>
    <col min="11" max="11" width="9.875" style="2" customWidth="1"/>
    <col min="12" max="12" width="9.50390625" style="4" customWidth="1"/>
    <col min="13" max="16384" width="9.00390625" style="2" customWidth="1"/>
  </cols>
  <sheetData>
    <row r="1" ht="18.75" customHeight="1">
      <c r="A1" s="5" t="s">
        <v>0</v>
      </c>
    </row>
    <row r="2" spans="1:12" ht="42.75" customHeight="1">
      <c r="A2" s="6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</row>
    <row r="3" spans="1:12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0" t="s">
        <v>10</v>
      </c>
      <c r="J3" s="21" t="s">
        <v>11</v>
      </c>
      <c r="K3" s="21" t="s">
        <v>12</v>
      </c>
      <c r="L3" s="22" t="s">
        <v>13</v>
      </c>
    </row>
    <row r="4" spans="1:12" s="1" customFormat="1" ht="36" customHeight="1">
      <c r="A4" s="8" t="s">
        <v>14</v>
      </c>
      <c r="B4" s="9" t="s">
        <v>15</v>
      </c>
      <c r="C4" s="8" t="s">
        <v>16</v>
      </c>
      <c r="D4" s="29" t="s">
        <v>17</v>
      </c>
      <c r="E4" s="8" t="s">
        <v>18</v>
      </c>
      <c r="F4" s="12">
        <v>3</v>
      </c>
      <c r="G4" s="8">
        <v>82</v>
      </c>
      <c r="H4" s="13">
        <f aca="true" t="shared" si="0" ref="H4:H11">G4*0.6</f>
        <v>49.199999999999996</v>
      </c>
      <c r="I4" s="23">
        <v>85.6</v>
      </c>
      <c r="J4" s="24">
        <f aca="true" t="shared" si="1" ref="J4:J11">I4*0.4</f>
        <v>34.24</v>
      </c>
      <c r="K4" s="25">
        <f aca="true" t="shared" si="2" ref="K4:K11">H4+J4</f>
        <v>83.44</v>
      </c>
      <c r="L4" s="26" t="s">
        <v>19</v>
      </c>
    </row>
    <row r="5" spans="1:12" s="1" customFormat="1" ht="36" customHeight="1">
      <c r="A5" s="8" t="s">
        <v>20</v>
      </c>
      <c r="B5" s="9" t="s">
        <v>15</v>
      </c>
      <c r="C5" s="8" t="s">
        <v>21</v>
      </c>
      <c r="D5" s="29" t="s">
        <v>17</v>
      </c>
      <c r="E5" s="8" t="s">
        <v>18</v>
      </c>
      <c r="F5" s="12"/>
      <c r="G5" s="8">
        <v>81.95</v>
      </c>
      <c r="H5" s="13">
        <f t="shared" si="0"/>
        <v>49.17</v>
      </c>
      <c r="I5" s="23">
        <v>84.34</v>
      </c>
      <c r="J5" s="24">
        <f t="shared" si="1"/>
        <v>33.736000000000004</v>
      </c>
      <c r="K5" s="25">
        <f t="shared" si="2"/>
        <v>82.906</v>
      </c>
      <c r="L5" s="26" t="s">
        <v>22</v>
      </c>
    </row>
    <row r="6" spans="1:12" s="1" customFormat="1" ht="36" customHeight="1">
      <c r="A6" s="8" t="s">
        <v>23</v>
      </c>
      <c r="B6" s="9" t="s">
        <v>24</v>
      </c>
      <c r="C6" s="8" t="s">
        <v>25</v>
      </c>
      <c r="D6" s="29" t="s">
        <v>17</v>
      </c>
      <c r="E6" s="8" t="s">
        <v>18</v>
      </c>
      <c r="F6" s="12"/>
      <c r="G6" s="8">
        <v>80</v>
      </c>
      <c r="H6" s="13">
        <f t="shared" si="0"/>
        <v>48</v>
      </c>
      <c r="I6" s="23">
        <v>85.96</v>
      </c>
      <c r="J6" s="24">
        <f t="shared" si="1"/>
        <v>34.384</v>
      </c>
      <c r="K6" s="25">
        <f t="shared" si="2"/>
        <v>82.384</v>
      </c>
      <c r="L6" s="26" t="s">
        <v>26</v>
      </c>
    </row>
    <row r="7" spans="1:12" s="1" customFormat="1" ht="36" customHeight="1">
      <c r="A7" s="8" t="s">
        <v>27</v>
      </c>
      <c r="B7" s="9" t="s">
        <v>15</v>
      </c>
      <c r="C7" s="8" t="s">
        <v>28</v>
      </c>
      <c r="D7" s="29" t="s">
        <v>17</v>
      </c>
      <c r="E7" s="8" t="s">
        <v>29</v>
      </c>
      <c r="F7" s="8">
        <v>3</v>
      </c>
      <c r="G7" s="8">
        <v>78.6</v>
      </c>
      <c r="H7" s="13">
        <f t="shared" si="0"/>
        <v>47.16</v>
      </c>
      <c r="I7" s="23">
        <v>85.9</v>
      </c>
      <c r="J7" s="24">
        <f t="shared" si="1"/>
        <v>34.36000000000001</v>
      </c>
      <c r="K7" s="25">
        <f t="shared" si="2"/>
        <v>81.52000000000001</v>
      </c>
      <c r="L7" s="26" t="s">
        <v>19</v>
      </c>
    </row>
    <row r="8" spans="1:12" s="1" customFormat="1" ht="36" customHeight="1">
      <c r="A8" s="8" t="s">
        <v>30</v>
      </c>
      <c r="B8" s="9" t="s">
        <v>15</v>
      </c>
      <c r="C8" s="8" t="s">
        <v>31</v>
      </c>
      <c r="D8" s="29" t="s">
        <v>17</v>
      </c>
      <c r="E8" s="14" t="s">
        <v>32</v>
      </c>
      <c r="F8" s="8">
        <v>1</v>
      </c>
      <c r="G8" s="8">
        <v>79.1</v>
      </c>
      <c r="H8" s="13">
        <f t="shared" si="0"/>
        <v>47.459999999999994</v>
      </c>
      <c r="I8" s="23">
        <v>83.73</v>
      </c>
      <c r="J8" s="24">
        <f t="shared" si="1"/>
        <v>33.492000000000004</v>
      </c>
      <c r="K8" s="25">
        <f t="shared" si="2"/>
        <v>80.952</v>
      </c>
      <c r="L8" s="26" t="s">
        <v>19</v>
      </c>
    </row>
    <row r="9" spans="1:12" s="1" customFormat="1" ht="36" customHeight="1">
      <c r="A9" s="8" t="s">
        <v>33</v>
      </c>
      <c r="B9" s="9" t="s">
        <v>24</v>
      </c>
      <c r="C9" s="8" t="s">
        <v>34</v>
      </c>
      <c r="D9" s="29" t="s">
        <v>17</v>
      </c>
      <c r="E9" s="8" t="s">
        <v>35</v>
      </c>
      <c r="F9" s="12">
        <v>3</v>
      </c>
      <c r="G9" s="8">
        <v>82.8</v>
      </c>
      <c r="H9" s="13">
        <f t="shared" si="0"/>
        <v>49.68</v>
      </c>
      <c r="I9" s="23">
        <v>85.99</v>
      </c>
      <c r="J9" s="24">
        <f t="shared" si="1"/>
        <v>34.396</v>
      </c>
      <c r="K9" s="25">
        <f t="shared" si="2"/>
        <v>84.076</v>
      </c>
      <c r="L9" s="26" t="s">
        <v>19</v>
      </c>
    </row>
    <row r="10" spans="1:12" s="1" customFormat="1" ht="36" customHeight="1">
      <c r="A10" s="8" t="s">
        <v>36</v>
      </c>
      <c r="B10" s="9" t="s">
        <v>15</v>
      </c>
      <c r="C10" s="8" t="s">
        <v>37</v>
      </c>
      <c r="D10" s="29" t="s">
        <v>17</v>
      </c>
      <c r="E10" s="8" t="s">
        <v>35</v>
      </c>
      <c r="F10" s="12"/>
      <c r="G10" s="8">
        <v>80.9</v>
      </c>
      <c r="H10" s="13">
        <f t="shared" si="0"/>
        <v>48.54</v>
      </c>
      <c r="I10" s="23">
        <v>83.12</v>
      </c>
      <c r="J10" s="24">
        <f t="shared" si="1"/>
        <v>33.248000000000005</v>
      </c>
      <c r="K10" s="25">
        <f t="shared" si="2"/>
        <v>81.78800000000001</v>
      </c>
      <c r="L10" s="26" t="s">
        <v>22</v>
      </c>
    </row>
    <row r="11" spans="1:12" s="1" customFormat="1" ht="36" customHeight="1">
      <c r="A11" s="8" t="s">
        <v>38</v>
      </c>
      <c r="B11" s="9" t="s">
        <v>15</v>
      </c>
      <c r="C11" s="8" t="s">
        <v>39</v>
      </c>
      <c r="D11" s="29" t="s">
        <v>17</v>
      </c>
      <c r="E11" s="8" t="s">
        <v>35</v>
      </c>
      <c r="F11" s="12"/>
      <c r="G11" s="8">
        <v>76</v>
      </c>
      <c r="H11" s="13">
        <f t="shared" si="0"/>
        <v>45.6</v>
      </c>
      <c r="I11" s="23">
        <v>81.87</v>
      </c>
      <c r="J11" s="24">
        <f t="shared" si="1"/>
        <v>32.748000000000005</v>
      </c>
      <c r="K11" s="25">
        <f t="shared" si="2"/>
        <v>78.34800000000001</v>
      </c>
      <c r="L11" s="26" t="s">
        <v>26</v>
      </c>
    </row>
    <row r="12" spans="1:12" ht="36" customHeight="1">
      <c r="A12" s="8" t="s">
        <v>40</v>
      </c>
      <c r="B12" s="9" t="s">
        <v>15</v>
      </c>
      <c r="C12" s="11" t="s">
        <v>41</v>
      </c>
      <c r="D12" s="29" t="s">
        <v>17</v>
      </c>
      <c r="E12" s="15" t="s">
        <v>42</v>
      </c>
      <c r="F12" s="16">
        <v>1</v>
      </c>
      <c r="G12" s="11" t="s">
        <v>41</v>
      </c>
      <c r="H12" s="11" t="s">
        <v>41</v>
      </c>
      <c r="I12" s="27">
        <v>81.99</v>
      </c>
      <c r="J12" s="11" t="s">
        <v>41</v>
      </c>
      <c r="K12" s="25">
        <v>81.99</v>
      </c>
      <c r="L12" s="26" t="s">
        <v>19</v>
      </c>
    </row>
    <row r="13" spans="1:12" ht="36" customHeight="1">
      <c r="A13" s="8" t="s">
        <v>43</v>
      </c>
      <c r="B13" s="9" t="s">
        <v>24</v>
      </c>
      <c r="C13" s="11" t="s">
        <v>41</v>
      </c>
      <c r="D13" s="29" t="s">
        <v>17</v>
      </c>
      <c r="E13" s="17" t="s">
        <v>44</v>
      </c>
      <c r="F13" s="16">
        <v>1</v>
      </c>
      <c r="G13" s="11" t="s">
        <v>41</v>
      </c>
      <c r="H13" s="11" t="s">
        <v>41</v>
      </c>
      <c r="I13" s="25">
        <v>83.72</v>
      </c>
      <c r="J13" s="11" t="s">
        <v>41</v>
      </c>
      <c r="K13" s="25">
        <v>83.72</v>
      </c>
      <c r="L13" s="28" t="s">
        <v>19</v>
      </c>
    </row>
    <row r="14" spans="1:12" ht="36" customHeight="1">
      <c r="A14" s="8" t="s">
        <v>45</v>
      </c>
      <c r="B14" s="9" t="s">
        <v>15</v>
      </c>
      <c r="C14" s="8" t="s">
        <v>46</v>
      </c>
      <c r="D14" s="29" t="s">
        <v>47</v>
      </c>
      <c r="E14" s="8" t="s">
        <v>48</v>
      </c>
      <c r="F14" s="18">
        <v>1</v>
      </c>
      <c r="G14" s="8">
        <v>91.2</v>
      </c>
      <c r="H14" s="13">
        <f>G14*0.6</f>
        <v>54.72</v>
      </c>
      <c r="I14" s="23">
        <v>83.97</v>
      </c>
      <c r="J14" s="24">
        <f>I14*0.4</f>
        <v>33.588</v>
      </c>
      <c r="K14" s="25">
        <f>H14+J14</f>
        <v>88.30799999999999</v>
      </c>
      <c r="L14" s="26" t="s">
        <v>19</v>
      </c>
    </row>
    <row r="15" spans="1:12" ht="36" customHeight="1">
      <c r="A15" s="8" t="s">
        <v>49</v>
      </c>
      <c r="B15" s="9" t="s">
        <v>24</v>
      </c>
      <c r="C15" s="8" t="s">
        <v>50</v>
      </c>
      <c r="D15" s="29" t="s">
        <v>47</v>
      </c>
      <c r="E15" s="8" t="s">
        <v>51</v>
      </c>
      <c r="F15" s="18">
        <v>1</v>
      </c>
      <c r="G15" s="8">
        <v>82.8</v>
      </c>
      <c r="H15" s="13">
        <f>G15*0.6</f>
        <v>49.68</v>
      </c>
      <c r="I15" s="23">
        <v>84.72</v>
      </c>
      <c r="J15" s="24">
        <f>I15*0.4</f>
        <v>33.888</v>
      </c>
      <c r="K15" s="25">
        <f>H15+J15</f>
        <v>83.568</v>
      </c>
      <c r="L15" s="26" t="s">
        <v>19</v>
      </c>
    </row>
  </sheetData>
  <sheetProtection/>
  <autoFilter ref="A3:L15"/>
  <mergeCells count="3">
    <mergeCell ref="A2:L2"/>
    <mergeCell ref="F4:F6"/>
    <mergeCell ref="F9:F11"/>
  </mergeCells>
  <printOptions horizontalCentered="1"/>
  <pageMargins left="0.37" right="0.23999999999999996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2021-05-23T15:32:53Z</cp:lastPrinted>
  <dcterms:created xsi:type="dcterms:W3CDTF">2016-12-20T17:42:00Z</dcterms:created>
  <dcterms:modified xsi:type="dcterms:W3CDTF">2023-10-16T10:00:07Z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8ED1E83DE3734D399FA94D06C74FC8B3_13</vt:lpwstr>
  </property>
  <property fmtid="{D5CDD505-2E9C-101B-9397-08002B2CF9AE}" pid="4" name="퀀_generated_2.-2147483648">
    <vt:i4>2052</vt:i4>
  </property>
</Properties>
</file>